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se\Documents\Grundejerforeningen\Regnskab\2013\"/>
    </mc:Choice>
  </mc:AlternateContent>
  <bookViews>
    <workbookView xWindow="0" yWindow="0" windowWidth="14190" windowHeight="508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33" i="1"/>
  <c r="C22" i="1" l="1"/>
  <c r="C25" i="1" s="1"/>
  <c r="H32" i="1" s="1"/>
  <c r="H33" i="1" s="1"/>
  <c r="E22" i="1"/>
  <c r="G22" i="1"/>
  <c r="G8" i="1"/>
</calcChain>
</file>

<file path=xl/sharedStrings.xml><?xml version="1.0" encoding="utf-8"?>
<sst xmlns="http://schemas.openxmlformats.org/spreadsheetml/2006/main" count="128" uniqueCount="53">
  <si>
    <t>INDTÆGTER</t>
  </si>
  <si>
    <t>UDGIFTER</t>
  </si>
  <si>
    <t xml:space="preserve"> </t>
  </si>
  <si>
    <t xml:space="preserve">  </t>
  </si>
  <si>
    <t>Generalforsamling</t>
  </si>
  <si>
    <t>REGNSKAB</t>
  </si>
  <si>
    <t>31. december 2013</t>
  </si>
  <si>
    <t>BUDGET  2013</t>
  </si>
  <si>
    <t>Kontingent</t>
  </si>
  <si>
    <t>Galten fjernvarme</t>
  </si>
  <si>
    <t>Renter</t>
  </si>
  <si>
    <t>Administration</t>
  </si>
  <si>
    <t>Ny anskaffelser</t>
  </si>
  <si>
    <t xml:space="preserve">Vedligeholdelse </t>
  </si>
  <si>
    <t>Vedligeh. af boldbane</t>
  </si>
  <si>
    <t>Snerydning</t>
  </si>
  <si>
    <t>Gartner</t>
  </si>
  <si>
    <t>Trailere</t>
  </si>
  <si>
    <t xml:space="preserve">Forsikring </t>
  </si>
  <si>
    <t>Legeplads</t>
  </si>
  <si>
    <t>I alt</t>
  </si>
  <si>
    <t>RESULTAT</t>
  </si>
  <si>
    <t>Over/underskud</t>
  </si>
  <si>
    <t>AKTIVER:</t>
  </si>
  <si>
    <t>Basiskonto</t>
  </si>
  <si>
    <t>PASSIVER:</t>
  </si>
  <si>
    <t>Opsparingskonto</t>
  </si>
  <si>
    <t>Kreditorer</t>
  </si>
  <si>
    <t>Nordea bank</t>
  </si>
  <si>
    <t>Kasse</t>
  </si>
  <si>
    <t>Primo</t>
  </si>
  <si>
    <t>Debitorer</t>
  </si>
  <si>
    <t>Overskud</t>
  </si>
  <si>
    <t>Balance</t>
  </si>
  <si>
    <t>Ultimo</t>
  </si>
  <si>
    <t>HENSÆTTELSER</t>
  </si>
  <si>
    <t>Belægningskonto</t>
  </si>
  <si>
    <t>Fri egenkapital</t>
  </si>
  <si>
    <t>Ovenstående regnskab er gennemgået og godkendt. Beholdningerne er afstemte</t>
  </si>
  <si>
    <t xml:space="preserve">Galten den          /       </t>
  </si>
  <si>
    <t>Elise Jensen</t>
  </si>
  <si>
    <t>Hans Lindemann</t>
  </si>
  <si>
    <t>Kasserer</t>
  </si>
  <si>
    <t>Revisor</t>
  </si>
  <si>
    <t xml:space="preserve">  Kr.</t>
  </si>
  <si>
    <t>AFSAT TIL FREMTIDIGE INVESTERINGER</t>
  </si>
  <si>
    <t xml:space="preserve">     BUDGET  </t>
  </si>
  <si>
    <t xml:space="preserve">Egenkapital </t>
  </si>
  <si>
    <t xml:space="preserve">    Kr.</t>
  </si>
  <si>
    <t>Jan Kloborg</t>
  </si>
  <si>
    <t>Revisorsupl.</t>
  </si>
  <si>
    <t>Regulering</t>
  </si>
  <si>
    <t>Kloakkonto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</si>
</sst>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horizontal="right"/>
    </xf>
    <xf numFmtId="4" fontId="0" fillId="0" borderId="1" xfId="0" applyNumberFormat="1" applyBorder="1"/>
    <xf numFmtId="4" fontId="1" fillId="0" borderId="0" xfId="0" applyNumberFormat="1" applyFont="1"/>
    <xf numFmtId="4" fontId="1" fillId="0" borderId="1" xfId="0" applyNumberFormat="1" applyFont="1" applyBorder="1"/>
    <xf numFmtId="4" fontId="1" fillId="0" borderId="0" xfId="0" applyNumberFormat="1" applyFont="1" applyBorder="1"/>
    <xf numFmtId="4" fontId="0" fillId="0" borderId="0" xfId="0" applyNumberFormat="1" applyBorder="1"/>
    <xf numFmtId="0" fontId="0" fillId="0" borderId="0" xfId="0" applyAlignment="1">
      <alignment horizontal="left"/>
    </xf>
    <xf numFmtId="4" fontId="1" fillId="0" borderId="1" xfId="0" applyNumberFormat="1" applyFont="1" applyBorder="1" applyAlignment="1">
      <alignment horizontal="left"/>
    </xf>
    <xf numFmtId="0" fontId="0" fillId="0" borderId="0" xfId="0" applyBorder="1"/>
    <xf numFmtId="49" fontId="1" fillId="0" borderId="1" xfId="0" applyNumberFormat="1" applyFont="1" applyBorder="1"/>
    <xf numFmtId="0" fontId="0" fillId="0" borderId="1" xfId="0" applyBorder="1"/>
    <xf numFmtId="4" fontId="1" fillId="0" borderId="1" xfId="0" applyNumberFormat="1" applyFont="1" applyBorder="1" applyAlignment="1">
      <alignment wrapText="1"/>
    </xf>
    <xf numFmtId="4" fontId="0" fillId="0" borderId="0" xfId="0" applyNumberFormat="1" applyAlignment="1">
      <alignment horizontal="left"/>
    </xf>
    <xf numFmtId="0" fontId="3" fillId="0" borderId="0" xfId="0" applyFont="1"/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609600</xdr:colOff>
      <xdr:row>1</xdr:row>
      <xdr:rowOff>0</xdr:rowOff>
    </xdr:from>
    <xdr:ext cx="184731" cy="264560"/>
    <xdr:sp macro="" textlink="">
      <xdr:nvSpPr>
        <xdr:cNvPr id="2" name="Tekstfelt 1"/>
        <xdr:cNvSpPr txBox="1"/>
      </xdr:nvSpPr>
      <xdr:spPr>
        <a:xfrm>
          <a:off x="8667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8"/>
  <sheetViews>
    <sheetView tabSelected="1" zoomScaleNormal="100" workbookViewId="0">
      <selection activeCell="K11" sqref="K11"/>
    </sheetView>
  </sheetViews>
  <sheetFormatPr defaultRowHeight="15" x14ac:dyDescent="0.25"/>
  <cols>
    <col min="1" max="1" width="3.5703125" customWidth="1"/>
    <col min="2" max="2" width="17.42578125" customWidth="1"/>
    <col min="3" max="3" width="12.7109375" customWidth="1"/>
    <col min="4" max="4" width="8.7109375" customWidth="1"/>
    <col min="5" max="5" width="12.7109375" customWidth="1"/>
    <col min="6" max="6" width="4.5703125" customWidth="1"/>
    <col min="7" max="7" width="12.7109375" customWidth="1"/>
    <col min="8" max="8" width="13" customWidth="1"/>
    <col min="11" max="11" width="13.7109375" customWidth="1"/>
  </cols>
  <sheetData>
    <row r="1" spans="2:9" s="10" customFormat="1" ht="30" customHeight="1" x14ac:dyDescent="0.25"/>
    <row r="2" spans="2:9" ht="15" customHeight="1" x14ac:dyDescent="0.25">
      <c r="B2" s="5" t="s">
        <v>5</v>
      </c>
      <c r="C2" s="5" t="s">
        <v>6</v>
      </c>
      <c r="D2" s="5"/>
      <c r="E2" s="5" t="s">
        <v>7</v>
      </c>
      <c r="F2" s="5"/>
      <c r="G2" s="13" t="s">
        <v>46</v>
      </c>
      <c r="H2" s="16">
        <v>2014</v>
      </c>
      <c r="I2" s="12"/>
    </row>
    <row r="4" spans="2:9" ht="15" customHeight="1" x14ac:dyDescent="0.25">
      <c r="B4" s="5" t="s">
        <v>0</v>
      </c>
    </row>
    <row r="5" spans="2:9" x14ac:dyDescent="0.25">
      <c r="B5" s="1" t="s">
        <v>8</v>
      </c>
      <c r="C5" s="1">
        <v>266400</v>
      </c>
      <c r="D5" s="1" t="s">
        <v>44</v>
      </c>
      <c r="E5" s="1">
        <v>266400</v>
      </c>
      <c r="F5" s="1" t="s">
        <v>44</v>
      </c>
      <c r="G5" s="1">
        <v>266400</v>
      </c>
      <c r="H5" s="14" t="s">
        <v>44</v>
      </c>
    </row>
    <row r="6" spans="2:9" x14ac:dyDescent="0.25">
      <c r="B6" s="1" t="s">
        <v>9</v>
      </c>
      <c r="C6" s="1">
        <v>156900</v>
      </c>
      <c r="D6" s="1" t="s">
        <v>44</v>
      </c>
      <c r="E6" s="1"/>
      <c r="F6" s="1" t="s">
        <v>44</v>
      </c>
      <c r="G6" s="1"/>
      <c r="H6" s="1" t="s">
        <v>44</v>
      </c>
    </row>
    <row r="7" spans="2:9" x14ac:dyDescent="0.25">
      <c r="B7" s="1" t="s">
        <v>10</v>
      </c>
      <c r="C7" s="1">
        <v>5403.83</v>
      </c>
      <c r="D7" s="1" t="s">
        <v>44</v>
      </c>
      <c r="E7" s="1">
        <v>13000</v>
      </c>
      <c r="F7" s="1" t="s">
        <v>44</v>
      </c>
      <c r="G7" s="1">
        <v>2000</v>
      </c>
      <c r="H7" s="1" t="s">
        <v>44</v>
      </c>
    </row>
    <row r="8" spans="2:9" x14ac:dyDescent="0.25">
      <c r="B8" s="5" t="s">
        <v>20</v>
      </c>
      <c r="C8" s="5">
        <f>SUM(C5:C7)</f>
        <v>428703.83</v>
      </c>
      <c r="D8" s="5" t="s">
        <v>44</v>
      </c>
      <c r="E8" s="5">
        <v>279400</v>
      </c>
      <c r="F8" s="5" t="s">
        <v>44</v>
      </c>
      <c r="G8" s="5">
        <f>SUM(G5:G7)</f>
        <v>268400</v>
      </c>
      <c r="H8" s="5" t="s">
        <v>44</v>
      </c>
      <c r="I8" s="5"/>
    </row>
    <row r="9" spans="2:9" x14ac:dyDescent="0.25">
      <c r="B9" s="1"/>
      <c r="C9" s="1"/>
      <c r="D9" s="1" t="s">
        <v>2</v>
      </c>
      <c r="E9" s="1"/>
      <c r="F9" s="1"/>
      <c r="G9" s="1"/>
      <c r="H9" s="1"/>
    </row>
    <row r="10" spans="2:9" x14ac:dyDescent="0.25">
      <c r="B10" s="1" t="s">
        <v>1</v>
      </c>
      <c r="C10" s="1"/>
      <c r="D10" s="1" t="s">
        <v>2</v>
      </c>
      <c r="E10" s="1"/>
      <c r="F10" s="1"/>
      <c r="G10" s="1"/>
      <c r="H10" s="1"/>
    </row>
    <row r="11" spans="2:9" x14ac:dyDescent="0.25">
      <c r="B11" s="1" t="s">
        <v>11</v>
      </c>
      <c r="C11" s="1">
        <v>11548.85</v>
      </c>
      <c r="D11" s="1" t="s">
        <v>44</v>
      </c>
      <c r="E11" s="1">
        <v>10000</v>
      </c>
      <c r="F11" s="1" t="s">
        <v>44</v>
      </c>
      <c r="G11" s="1">
        <v>10000</v>
      </c>
      <c r="H11" s="1" t="s">
        <v>48</v>
      </c>
    </row>
    <row r="12" spans="2:9" x14ac:dyDescent="0.25">
      <c r="B12" s="1" t="s">
        <v>12</v>
      </c>
      <c r="C12" s="1">
        <v>6770.5</v>
      </c>
      <c r="D12" s="1" t="s">
        <v>44</v>
      </c>
      <c r="E12" s="1"/>
      <c r="F12" s="1" t="s">
        <v>2</v>
      </c>
      <c r="G12" s="1">
        <v>0</v>
      </c>
      <c r="H12" s="1" t="s">
        <v>48</v>
      </c>
    </row>
    <row r="13" spans="2:9" x14ac:dyDescent="0.25">
      <c r="B13" s="1" t="s">
        <v>13</v>
      </c>
      <c r="C13" s="1">
        <v>379</v>
      </c>
      <c r="D13" s="1" t="s">
        <v>44</v>
      </c>
      <c r="E13" s="1">
        <v>25000</v>
      </c>
      <c r="F13" s="1" t="s">
        <v>44</v>
      </c>
      <c r="G13" s="1">
        <v>35000</v>
      </c>
      <c r="H13" s="1" t="s">
        <v>48</v>
      </c>
    </row>
    <row r="14" spans="2:9" x14ac:dyDescent="0.25">
      <c r="B14" s="1" t="s">
        <v>14</v>
      </c>
      <c r="C14" s="1">
        <v>0</v>
      </c>
      <c r="D14" s="1" t="s">
        <v>44</v>
      </c>
      <c r="E14" s="1">
        <v>2500</v>
      </c>
      <c r="F14" s="1" t="s">
        <v>44</v>
      </c>
      <c r="G14" s="1">
        <v>0</v>
      </c>
      <c r="H14" s="1" t="s">
        <v>48</v>
      </c>
    </row>
    <row r="15" spans="2:9" x14ac:dyDescent="0.25">
      <c r="B15" s="1" t="s">
        <v>15</v>
      </c>
      <c r="C15" s="1">
        <v>31999.07</v>
      </c>
      <c r="D15" s="1" t="s">
        <v>44</v>
      </c>
      <c r="E15" s="1">
        <v>60000</v>
      </c>
      <c r="F15" s="1" t="s">
        <v>44</v>
      </c>
      <c r="G15" s="1">
        <v>50000</v>
      </c>
      <c r="H15" s="1" t="s">
        <v>48</v>
      </c>
    </row>
    <row r="16" spans="2:9" x14ac:dyDescent="0.25">
      <c r="B16" s="1" t="s">
        <v>16</v>
      </c>
      <c r="C16" s="1">
        <v>26265.599999999999</v>
      </c>
      <c r="D16" s="1" t="s">
        <v>44</v>
      </c>
      <c r="E16" s="1">
        <v>35000</v>
      </c>
      <c r="F16" s="1" t="s">
        <v>44</v>
      </c>
      <c r="G16" s="1">
        <v>35000</v>
      </c>
      <c r="H16" s="1" t="s">
        <v>48</v>
      </c>
    </row>
    <row r="17" spans="2:11" x14ac:dyDescent="0.25">
      <c r="B17" s="1" t="s">
        <v>17</v>
      </c>
      <c r="C17" s="1">
        <v>2415.16</v>
      </c>
      <c r="D17" s="1" t="s">
        <v>44</v>
      </c>
      <c r="E17" s="1">
        <v>3000</v>
      </c>
      <c r="F17" s="1" t="s">
        <v>44</v>
      </c>
      <c r="G17" s="1">
        <v>1000</v>
      </c>
      <c r="H17" s="1" t="s">
        <v>48</v>
      </c>
    </row>
    <row r="18" spans="2:11" x14ac:dyDescent="0.25">
      <c r="B18" s="1" t="s">
        <v>18</v>
      </c>
      <c r="C18" s="1">
        <v>1735.6</v>
      </c>
      <c r="D18" s="1" t="s">
        <v>44</v>
      </c>
      <c r="E18" s="1">
        <v>1250</v>
      </c>
      <c r="F18" s="1" t="s">
        <v>44</v>
      </c>
      <c r="G18" s="1">
        <v>2000</v>
      </c>
      <c r="H18" s="1" t="s">
        <v>48</v>
      </c>
    </row>
    <row r="19" spans="2:11" x14ac:dyDescent="0.25">
      <c r="B19" s="1" t="s">
        <v>19</v>
      </c>
      <c r="C19" s="1">
        <v>0</v>
      </c>
      <c r="D19" s="1" t="s">
        <v>44</v>
      </c>
      <c r="E19" s="1">
        <v>15000</v>
      </c>
      <c r="F19" s="1" t="s">
        <v>44</v>
      </c>
      <c r="G19" s="1">
        <v>15000</v>
      </c>
      <c r="H19" s="1" t="s">
        <v>48</v>
      </c>
    </row>
    <row r="20" spans="2:11" x14ac:dyDescent="0.25">
      <c r="B20" s="1" t="s">
        <v>51</v>
      </c>
      <c r="C20" s="1">
        <v>-600.15</v>
      </c>
      <c r="D20" s="1" t="s">
        <v>44</v>
      </c>
      <c r="E20" s="1">
        <v>0</v>
      </c>
      <c r="F20" s="1" t="s">
        <v>44</v>
      </c>
      <c r="G20" s="1">
        <v>0</v>
      </c>
      <c r="H20" s="1" t="s">
        <v>48</v>
      </c>
    </row>
    <row r="21" spans="2:11" x14ac:dyDescent="0.25">
      <c r="B21" s="1" t="s">
        <v>4</v>
      </c>
      <c r="C21" s="1">
        <v>8345</v>
      </c>
      <c r="D21" s="1" t="s">
        <v>44</v>
      </c>
      <c r="E21" s="1">
        <v>9000</v>
      </c>
      <c r="F21" s="1" t="s">
        <v>44</v>
      </c>
      <c r="G21" s="1">
        <v>5000</v>
      </c>
      <c r="H21" s="1" t="s">
        <v>48</v>
      </c>
    </row>
    <row r="22" spans="2:11" x14ac:dyDescent="0.25">
      <c r="B22" s="5" t="s">
        <v>20</v>
      </c>
      <c r="C22" s="5">
        <f>SUM(C11:C21)</f>
        <v>88858.63</v>
      </c>
      <c r="D22" s="5" t="s">
        <v>44</v>
      </c>
      <c r="E22" s="5">
        <f>SUM(E11:E21)</f>
        <v>160750</v>
      </c>
      <c r="F22" s="5" t="s">
        <v>44</v>
      </c>
      <c r="G22" s="5">
        <f>SUM(G11:G21)</f>
        <v>153000</v>
      </c>
      <c r="H22" s="5" t="s">
        <v>48</v>
      </c>
      <c r="I22" s="5"/>
    </row>
    <row r="23" spans="2:11" x14ac:dyDescent="0.25">
      <c r="B23" s="1"/>
      <c r="C23" s="1"/>
      <c r="D23" s="1"/>
      <c r="E23" s="1"/>
      <c r="F23" s="1"/>
      <c r="G23" s="1"/>
      <c r="H23" s="1"/>
    </row>
    <row r="24" spans="2:11" x14ac:dyDescent="0.25">
      <c r="B24" s="5" t="s">
        <v>21</v>
      </c>
      <c r="C24" s="1"/>
      <c r="D24" s="1"/>
      <c r="E24" s="1"/>
      <c r="F24" s="1"/>
      <c r="G24" s="1"/>
      <c r="H24" s="1"/>
    </row>
    <row r="25" spans="2:11" x14ac:dyDescent="0.25">
      <c r="B25" s="4" t="s">
        <v>22</v>
      </c>
      <c r="C25" s="4">
        <f>SUM(C8-C22)</f>
        <v>339845.2</v>
      </c>
      <c r="D25" s="1"/>
      <c r="E25" s="1"/>
      <c r="F25" s="1"/>
      <c r="G25" s="1"/>
      <c r="H25" s="1"/>
      <c r="K25" s="1"/>
    </row>
    <row r="26" spans="2:11" x14ac:dyDescent="0.25">
      <c r="B26" s="1" t="s">
        <v>2</v>
      </c>
      <c r="C26" s="1" t="s">
        <v>2</v>
      </c>
      <c r="D26" s="1" t="s">
        <v>3</v>
      </c>
      <c r="E26" s="1"/>
      <c r="F26" s="1"/>
      <c r="G26" s="1"/>
      <c r="H26" s="1"/>
      <c r="K26" s="1" t="s">
        <v>3</v>
      </c>
    </row>
    <row r="27" spans="2:11" x14ac:dyDescent="0.25">
      <c r="B27" s="5" t="s">
        <v>23</v>
      </c>
      <c r="C27" s="1"/>
      <c r="D27" s="1"/>
      <c r="E27" s="1"/>
      <c r="F27" s="5" t="s">
        <v>25</v>
      </c>
      <c r="G27" s="3"/>
      <c r="H27" s="1"/>
      <c r="K27" s="1" t="s">
        <v>2</v>
      </c>
    </row>
    <row r="28" spans="2:11" x14ac:dyDescent="0.25">
      <c r="B28" s="1" t="s">
        <v>24</v>
      </c>
      <c r="C28" s="1">
        <v>182174.94</v>
      </c>
      <c r="D28" s="1" t="s">
        <v>44</v>
      </c>
      <c r="E28" s="1"/>
      <c r="G28" s="1"/>
      <c r="H28" s="1"/>
      <c r="K28" s="1" t="s">
        <v>2</v>
      </c>
    </row>
    <row r="29" spans="2:11" x14ac:dyDescent="0.25">
      <c r="B29" s="1" t="s">
        <v>26</v>
      </c>
      <c r="C29" s="1">
        <v>317749.8</v>
      </c>
      <c r="D29" s="1" t="s">
        <v>44</v>
      </c>
      <c r="E29" s="1"/>
      <c r="F29" s="1" t="s">
        <v>27</v>
      </c>
      <c r="G29" s="1"/>
      <c r="H29" s="1">
        <v>4967.5</v>
      </c>
      <c r="I29" t="s">
        <v>44</v>
      </c>
      <c r="K29" s="1"/>
    </row>
    <row r="30" spans="2:11" x14ac:dyDescent="0.25">
      <c r="B30" s="1" t="s">
        <v>28</v>
      </c>
      <c r="C30" s="1">
        <v>757740.02</v>
      </c>
      <c r="D30" s="1" t="s">
        <v>44</v>
      </c>
      <c r="E30" s="1"/>
      <c r="F30" s="4" t="s">
        <v>47</v>
      </c>
      <c r="G30" s="4"/>
      <c r="H30" s="1"/>
      <c r="I30" t="s">
        <v>44</v>
      </c>
      <c r="K30" s="1"/>
    </row>
    <row r="31" spans="2:11" x14ac:dyDescent="0.25">
      <c r="B31" s="1" t="s">
        <v>29</v>
      </c>
      <c r="C31" s="1">
        <v>0</v>
      </c>
      <c r="D31" s="1" t="s">
        <v>44</v>
      </c>
      <c r="E31" s="1"/>
      <c r="F31" s="1" t="s">
        <v>30</v>
      </c>
      <c r="G31" s="1"/>
      <c r="H31" s="1">
        <v>917652.06</v>
      </c>
      <c r="I31" t="s">
        <v>44</v>
      </c>
      <c r="K31" s="1" t="s">
        <v>3</v>
      </c>
    </row>
    <row r="32" spans="2:11" x14ac:dyDescent="0.25">
      <c r="B32" s="1" t="s">
        <v>31</v>
      </c>
      <c r="C32" s="1">
        <v>4800</v>
      </c>
      <c r="D32" s="1" t="s">
        <v>44</v>
      </c>
      <c r="E32" s="1"/>
      <c r="F32" s="1" t="s">
        <v>32</v>
      </c>
      <c r="G32" s="1"/>
      <c r="H32" s="1">
        <f>$C$25</f>
        <v>339845.2</v>
      </c>
      <c r="I32" t="s">
        <v>44</v>
      </c>
      <c r="K32" s="1" t="s">
        <v>2</v>
      </c>
    </row>
    <row r="33" spans="2:11" x14ac:dyDescent="0.25">
      <c r="B33" s="5" t="s">
        <v>33</v>
      </c>
      <c r="C33" s="5">
        <f>SUM(C28:C32)</f>
        <v>1262464.76</v>
      </c>
      <c r="D33" s="5" t="s">
        <v>44</v>
      </c>
      <c r="E33" s="3"/>
      <c r="F33" s="5" t="s">
        <v>34</v>
      </c>
      <c r="G33" s="3"/>
      <c r="H33" s="5">
        <f>SUM(H29:H32)</f>
        <v>1262464.76</v>
      </c>
      <c r="I33" s="5" t="s">
        <v>44</v>
      </c>
      <c r="K33" s="1" t="s">
        <v>2</v>
      </c>
    </row>
    <row r="34" spans="2:11" x14ac:dyDescent="0.25">
      <c r="B34" s="1"/>
      <c r="C34" s="1"/>
      <c r="D34" s="1"/>
      <c r="E34" s="1"/>
      <c r="F34" s="1"/>
      <c r="G34" s="1"/>
      <c r="H34" s="1"/>
    </row>
    <row r="35" spans="2:11" x14ac:dyDescent="0.25">
      <c r="B35" s="5" t="s">
        <v>35</v>
      </c>
      <c r="C35" s="11">
        <v>2013</v>
      </c>
      <c r="D35" s="4"/>
      <c r="F35" s="17" t="s">
        <v>45</v>
      </c>
      <c r="G35" s="18"/>
      <c r="H35" s="18"/>
      <c r="I35" s="18"/>
    </row>
    <row r="36" spans="2:11" x14ac:dyDescent="0.25">
      <c r="B36" s="1" t="s">
        <v>36</v>
      </c>
      <c r="C36" s="1">
        <v>300000</v>
      </c>
      <c r="D36" s="1" t="s">
        <v>44</v>
      </c>
      <c r="F36" s="1" t="s">
        <v>36</v>
      </c>
      <c r="G36" s="1"/>
      <c r="H36" s="2">
        <v>1120000</v>
      </c>
      <c r="I36" s="8" t="s">
        <v>44</v>
      </c>
    </row>
    <row r="37" spans="2:11" x14ac:dyDescent="0.25">
      <c r="B37" s="1" t="s">
        <v>52</v>
      </c>
      <c r="C37" s="1">
        <v>20000</v>
      </c>
      <c r="D37" s="1" t="s">
        <v>44</v>
      </c>
      <c r="F37" s="1" t="s">
        <v>52</v>
      </c>
      <c r="G37" s="1"/>
      <c r="H37" s="2">
        <v>80000</v>
      </c>
      <c r="I37" s="8" t="s">
        <v>44</v>
      </c>
    </row>
    <row r="38" spans="2:11" x14ac:dyDescent="0.25">
      <c r="B38" s="5"/>
      <c r="C38" s="5">
        <v>320000</v>
      </c>
      <c r="D38" s="5" t="s">
        <v>44</v>
      </c>
      <c r="F38" s="5" t="s">
        <v>37</v>
      </c>
      <c r="G38" s="5"/>
      <c r="H38" s="5">
        <v>57497.26</v>
      </c>
      <c r="I38" s="9" t="s">
        <v>44</v>
      </c>
    </row>
    <row r="39" spans="2:11" x14ac:dyDescent="0.25">
      <c r="B39" s="1"/>
      <c r="C39" s="6"/>
      <c r="D39" s="6"/>
      <c r="E39" s="6"/>
      <c r="F39" s="7"/>
      <c r="G39" s="7"/>
      <c r="H39" s="6"/>
      <c r="I39" s="6"/>
    </row>
    <row r="40" spans="2:11" x14ac:dyDescent="0.25">
      <c r="B40" s="6"/>
    </row>
    <row r="41" spans="2:11" x14ac:dyDescent="0.25">
      <c r="B41" t="s">
        <v>38</v>
      </c>
    </row>
    <row r="43" spans="2:11" x14ac:dyDescent="0.25">
      <c r="B43" t="s">
        <v>39</v>
      </c>
    </row>
    <row r="47" spans="2:11" x14ac:dyDescent="0.25">
      <c r="B47" t="s">
        <v>40</v>
      </c>
      <c r="E47" t="s">
        <v>41</v>
      </c>
      <c r="H47" t="s">
        <v>49</v>
      </c>
    </row>
    <row r="48" spans="2:11" x14ac:dyDescent="0.25">
      <c r="B48" s="15" t="s">
        <v>42</v>
      </c>
      <c r="E48" s="15" t="s">
        <v>43</v>
      </c>
      <c r="H48" s="15" t="s">
        <v>50</v>
      </c>
    </row>
  </sheetData>
  <mergeCells count="1">
    <mergeCell ref="F35:I35"/>
  </mergeCells>
  <pageMargins left="0.25" right="0.25" top="0.75" bottom="0.75" header="0.3" footer="0.3"/>
  <pageSetup paperSize="9" orientation="portrait" r:id="rId1"/>
  <headerFooter>
    <oddHeader>&amp;L &amp;CØSTERGÅRDSPARKENS GRUNDEJERFORENING
REGNSKAB 2013 - RESULTAT 2013 - BALANCE 2013 - BUDGET 2014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 Jensen</dc:creator>
  <cp:lastModifiedBy>Elise Jensen</cp:lastModifiedBy>
  <cp:lastPrinted>2014-02-26T20:13:15Z</cp:lastPrinted>
  <dcterms:created xsi:type="dcterms:W3CDTF">2014-02-18T12:03:30Z</dcterms:created>
  <dcterms:modified xsi:type="dcterms:W3CDTF">2014-03-07T10:34:41Z</dcterms:modified>
</cp:coreProperties>
</file>